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  <sheet name="расшифровка для кассы" sheetId="2" r:id="rId2"/>
  </sheets>
  <definedNames/>
  <calcPr fullCalcOnLoad="1"/>
</workbook>
</file>

<file path=xl/sharedStrings.xml><?xml version="1.0" encoding="utf-8"?>
<sst xmlns="http://schemas.openxmlformats.org/spreadsheetml/2006/main" count="224" uniqueCount="109">
  <si>
    <t>Утверждаю</t>
  </si>
  <si>
    <t>Код</t>
  </si>
  <si>
    <t>№ п/п</t>
  </si>
  <si>
    <t>Перечень услуг</t>
  </si>
  <si>
    <t>Главный врач ГАУЗ "РККВД"</t>
  </si>
  <si>
    <t xml:space="preserve">Зам. Главного врача по </t>
  </si>
  <si>
    <t>экономическим вопросам                                          Н.Х. Идиятуллина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</si>
  <si>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</si>
  <si>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</si>
  <si>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</si>
  <si>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</si>
  <si>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</si>
  <si>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</si>
  <si>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</si>
  <si>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</si>
  <si>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</si>
  <si>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</si>
  <si>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</si>
  <si>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</si>
  <si>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</si>
  <si>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Предварительный ПМО/ чел.                   цена (руб.)</t>
  </si>
  <si>
    <t>Периодический ПМО /чел                    цена (руб.)</t>
  </si>
  <si>
    <t>Дерматовенеролог</t>
  </si>
  <si>
    <t>Терапевт</t>
  </si>
  <si>
    <t>ЛОР</t>
  </si>
  <si>
    <t>5</t>
  </si>
  <si>
    <t>Психиатр</t>
  </si>
  <si>
    <t>Нарколог</t>
  </si>
  <si>
    <t>Профпатолог</t>
  </si>
  <si>
    <t>Стоматолог</t>
  </si>
  <si>
    <t xml:space="preserve">Акушер-гинеколог </t>
  </si>
  <si>
    <t>ЭКГ</t>
  </si>
  <si>
    <t>18</t>
  </si>
  <si>
    <t>19</t>
  </si>
  <si>
    <t>Биохимический скрининг (холестерин + глюкоза)</t>
  </si>
  <si>
    <t>ИТОГО</t>
  </si>
  <si>
    <t>21</t>
  </si>
  <si>
    <t>22</t>
  </si>
  <si>
    <t>23</t>
  </si>
  <si>
    <t>24</t>
  </si>
  <si>
    <t>25</t>
  </si>
  <si>
    <t>Общая стоимость</t>
  </si>
  <si>
    <t>B04.008.002</t>
  </si>
  <si>
    <t>B04.047.002</t>
  </si>
  <si>
    <t>B04.001.002</t>
  </si>
  <si>
    <t>B04.028.002</t>
  </si>
  <si>
    <t>B04.033.002</t>
  </si>
  <si>
    <t>B04.035.002</t>
  </si>
  <si>
    <t>B04.036.002</t>
  </si>
  <si>
    <t>B04.065.006</t>
  </si>
  <si>
    <t>A26.06.082.005</t>
  </si>
  <si>
    <t>A26.21.001</t>
  </si>
  <si>
    <t>A08.20.012</t>
  </si>
  <si>
    <t>A26.19.010</t>
  </si>
  <si>
    <t>A11.19.011.001</t>
  </si>
  <si>
    <t>A26.19.011</t>
  </si>
  <si>
    <t>A26.05.002</t>
  </si>
  <si>
    <t>А 09.20.001</t>
  </si>
  <si>
    <t>A06.10.009.003</t>
  </si>
  <si>
    <t>B03.016.002</t>
  </si>
  <si>
    <t>B03.016.006</t>
  </si>
  <si>
    <t>A09.05.023 A09.05.026</t>
  </si>
  <si>
    <t>A06.09.006.001</t>
  </si>
  <si>
    <t>Флюорография легких цифровая</t>
  </si>
  <si>
    <t>Ультразвуковое исследование молочных желез</t>
  </si>
  <si>
    <t>A04.20.002</t>
  </si>
  <si>
    <t>Общий (клинический) анализ крови (ОАК)</t>
  </si>
  <si>
    <t>Общий (клинический) анализ мочи (ОАМ)</t>
  </si>
  <si>
    <t xml:space="preserve">                                                                   ПРЕЙСКУРАНТ  УСЛУГ, </t>
  </si>
  <si>
    <t>Забор и микроскопическое исследование мазка на гонорею и др.и т.п.</t>
  </si>
  <si>
    <t>Забор и исследование мазка на онкоцитологию</t>
  </si>
  <si>
    <t>Забор и исследование крови на сифилис методом МРП</t>
  </si>
  <si>
    <t>Забор и исследование крови на брюшнотифозное носительство</t>
  </si>
  <si>
    <t>Микроскопическое исследование кала на яйца гельминтов</t>
  </si>
  <si>
    <t>Забор и исследование соскоба на энтеробиоз (яйца остриц)</t>
  </si>
  <si>
    <t>Микроскопическое исследование кала на простейшие</t>
  </si>
  <si>
    <t>Забор и исследование материала из зева и носа на носительство патогенного стафилококка</t>
  </si>
  <si>
    <t>Забор и исследование материала на кишечную группу</t>
  </si>
  <si>
    <t xml:space="preserve">                                    оказываемых кабинетом профмедосмотров № 3 г.Казань ул.Короленко,54                                                             </t>
  </si>
  <si>
    <t>Прием заявок на оформление личной медицинской книжки (ЛМК)</t>
  </si>
  <si>
    <t>Профессиональная гигиеническая подготовка (сан. минимум)</t>
  </si>
  <si>
    <t>Измерение внутриглазного давления</t>
  </si>
  <si>
    <t>26</t>
  </si>
  <si>
    <t>Услуги оказываемые КПМО № 3</t>
  </si>
  <si>
    <t xml:space="preserve"> для женщин</t>
  </si>
  <si>
    <t>без психиатора и нарколога</t>
  </si>
  <si>
    <t>без нарколога</t>
  </si>
  <si>
    <t>без паразитологического исследования</t>
  </si>
  <si>
    <t xml:space="preserve"> для мужчин (без акуш/гинек и онкоцитол.)</t>
  </si>
  <si>
    <t>Цена, руб.</t>
  </si>
  <si>
    <t>_____________И.К. Минуллин</t>
  </si>
  <si>
    <t xml:space="preserve">                                                     ПРЕЙСКУРАНТ  УСЛУГ, </t>
  </si>
  <si>
    <t xml:space="preserve">                 оказываемых кабинетом профмедосмотров № 3 г.Казань ул.Короленко,54                                                             </t>
  </si>
  <si>
    <t xml:space="preserve">                                                                     «19» марта 2020г.</t>
  </si>
  <si>
    <t>Невролог</t>
  </si>
  <si>
    <t>Офтальмолог</t>
  </si>
  <si>
    <t>Хирург</t>
  </si>
  <si>
    <t>27</t>
  </si>
  <si>
    <t>28</t>
  </si>
  <si>
    <t>29</t>
  </si>
  <si>
    <t>B04.023.002</t>
  </si>
  <si>
    <t>B04.029.002</t>
  </si>
  <si>
    <t>B04.057.002</t>
  </si>
  <si>
    <t>Медицинский осмотр для получения/замены водительского удостоверения:</t>
  </si>
  <si>
    <r>
      <rPr>
        <b/>
        <sz val="26"/>
        <rFont val="Times New Roman"/>
        <family val="1"/>
      </rPr>
      <t>Категория А</t>
    </r>
    <r>
      <rPr>
        <sz val="26"/>
        <rFont val="Times New Roman"/>
        <family val="1"/>
      </rPr>
      <t xml:space="preserve"> (мотоциклы) 
</t>
    </r>
    <r>
      <rPr>
        <b/>
        <sz val="26"/>
        <rFont val="Times New Roman"/>
        <family val="1"/>
      </rPr>
      <t>Категория В</t>
    </r>
    <r>
      <rPr>
        <sz val="26"/>
        <rFont val="Times New Roman"/>
        <family val="1"/>
      </rPr>
      <t xml:space="preserve"> (легковые автомобили, легковые автомобили с прицепом, квадрациклы) 
</t>
    </r>
  </si>
  <si>
    <r>
      <rPr>
        <b/>
        <sz val="26"/>
        <rFont val="Times New Roman"/>
        <family val="1"/>
      </rPr>
      <t>Категория С</t>
    </r>
    <r>
      <rPr>
        <sz val="26"/>
        <rFont val="Times New Roman"/>
        <family val="1"/>
      </rPr>
      <t xml:space="preserve"> (грузовые автомобили, грузовые автомобили с прицепом
</t>
    </r>
    <r>
      <rPr>
        <b/>
        <sz val="26"/>
        <rFont val="Times New Roman"/>
        <family val="1"/>
      </rPr>
      <t xml:space="preserve">Категория D </t>
    </r>
    <r>
      <rPr>
        <sz val="26"/>
        <rFont val="Times New Roman"/>
        <family val="1"/>
      </rPr>
      <t xml:space="preserve"> (автомобили, предназначенные для перевозки пассажиров)
</t>
    </r>
  </si>
  <si>
    <t>Медицинский осмотр для получения разрешения на оружие</t>
  </si>
  <si>
    <t>4</t>
  </si>
  <si>
    <t xml:space="preserve">Медицинский осмотр для получения права управления маломерными судами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</si>
</sst>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h:mm;@"/>
  </numFmts>
  <fonts count="47">
    <font>
      <sz val="10"/>
      <name val="Arial"/>
      <family val="0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3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0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 shrinkToFi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30" zoomScaleNormal="30" zoomScalePageLayoutView="0" workbookViewId="0" topLeftCell="A29">
      <selection activeCell="D49" sqref="D49:E49"/>
    </sheetView>
  </sheetViews>
  <sheetFormatPr defaultColWidth="9.140625" defaultRowHeight="12.75"/>
  <cols>
    <col min="1" max="1" width="36.7109375" style="1" customWidth="1"/>
    <col min="2" max="2" width="14.57421875" style="68" customWidth="1"/>
    <col min="3" max="3" width="135.8515625" style="70" customWidth="1"/>
    <col min="4" max="4" width="60.7109375" style="70" customWidth="1"/>
    <col min="5" max="5" width="54.140625" style="70" customWidth="1"/>
    <col min="6" max="7" width="9.140625" style="70" customWidth="1"/>
    <col min="8" max="8" width="20.421875" style="70" bestFit="1" customWidth="1"/>
    <col min="9" max="16384" width="9.140625" style="70" customWidth="1"/>
  </cols>
  <sheetData>
    <row r="1" spans="3:5" ht="48" customHeight="1">
      <c r="C1" s="69"/>
      <c r="D1" s="116" t="s">
        <v>0</v>
      </c>
      <c r="E1" s="116"/>
    </row>
    <row r="2" spans="3:5" ht="48" customHeight="1">
      <c r="C2" s="117" t="s">
        <v>4</v>
      </c>
      <c r="D2" s="118"/>
      <c r="E2" s="118"/>
    </row>
    <row r="3" spans="3:5" ht="48" customHeight="1">
      <c r="C3" s="68"/>
      <c r="D3" s="117" t="s">
        <v>90</v>
      </c>
      <c r="E3" s="118"/>
    </row>
    <row r="4" spans="3:5" ht="48" customHeight="1">
      <c r="C4" s="117" t="s">
        <v>93</v>
      </c>
      <c r="D4" s="116"/>
      <c r="E4" s="116"/>
    </row>
    <row r="5" spans="1:5" ht="61.5" customHeight="1">
      <c r="A5" s="119" t="s">
        <v>91</v>
      </c>
      <c r="B5" s="105"/>
      <c r="C5" s="105"/>
      <c r="D5" s="105"/>
      <c r="E5" s="105"/>
    </row>
    <row r="6" spans="1:5" ht="87" customHeight="1" thickBot="1">
      <c r="A6" s="120" t="s">
        <v>92</v>
      </c>
      <c r="B6" s="121"/>
      <c r="C6" s="121"/>
      <c r="D6" s="121"/>
      <c r="E6" s="122"/>
    </row>
    <row r="7" spans="1:8" s="73" customFormat="1" ht="145.5" customHeight="1" thickBot="1">
      <c r="A7" s="2" t="s">
        <v>1</v>
      </c>
      <c r="B7" s="71" t="s">
        <v>2</v>
      </c>
      <c r="C7" s="71" t="s">
        <v>3</v>
      </c>
      <c r="D7" s="72" t="s">
        <v>20</v>
      </c>
      <c r="E7" s="72" t="s">
        <v>21</v>
      </c>
      <c r="H7" s="74"/>
    </row>
    <row r="8" spans="1:8" ht="60" customHeight="1">
      <c r="A8" s="3" t="s">
        <v>42</v>
      </c>
      <c r="B8" s="75">
        <v>1</v>
      </c>
      <c r="C8" s="76" t="s">
        <v>22</v>
      </c>
      <c r="D8" s="77">
        <v>210</v>
      </c>
      <c r="E8" s="77">
        <v>210</v>
      </c>
      <c r="H8" s="78"/>
    </row>
    <row r="9" spans="1:5" ht="60" customHeight="1">
      <c r="A9" s="4" t="s">
        <v>43</v>
      </c>
      <c r="B9" s="80">
        <v>2</v>
      </c>
      <c r="C9" s="81" t="s">
        <v>23</v>
      </c>
      <c r="D9" s="82">
        <v>100</v>
      </c>
      <c r="E9" s="82">
        <v>100</v>
      </c>
    </row>
    <row r="10" spans="1:5" ht="60" customHeight="1">
      <c r="A10" s="4" t="s">
        <v>45</v>
      </c>
      <c r="B10" s="80">
        <v>3</v>
      </c>
      <c r="C10" s="81" t="s">
        <v>24</v>
      </c>
      <c r="D10" s="82">
        <v>100</v>
      </c>
      <c r="E10" s="82">
        <v>100</v>
      </c>
    </row>
    <row r="11" spans="1:5" ht="60" customHeight="1">
      <c r="A11" s="5" t="s">
        <v>44</v>
      </c>
      <c r="B11" s="80">
        <v>4</v>
      </c>
      <c r="C11" s="81" t="s">
        <v>30</v>
      </c>
      <c r="D11" s="83">
        <v>120</v>
      </c>
      <c r="E11" s="83">
        <v>120</v>
      </c>
    </row>
    <row r="12" spans="1:5" ht="60" customHeight="1">
      <c r="A12" s="4" t="s">
        <v>47</v>
      </c>
      <c r="B12" s="84" t="s">
        <v>25</v>
      </c>
      <c r="C12" s="79" t="s">
        <v>26</v>
      </c>
      <c r="D12" s="83"/>
      <c r="E12" s="83">
        <v>150</v>
      </c>
    </row>
    <row r="13" spans="1:5" ht="60" customHeight="1">
      <c r="A13" s="4" t="s">
        <v>48</v>
      </c>
      <c r="B13" s="84" t="s">
        <v>7</v>
      </c>
      <c r="C13" s="85" t="s">
        <v>27</v>
      </c>
      <c r="D13" s="82">
        <v>150</v>
      </c>
      <c r="E13" s="82">
        <v>150</v>
      </c>
    </row>
    <row r="14" spans="1:5" ht="60" customHeight="1">
      <c r="A14" s="4" t="s">
        <v>46</v>
      </c>
      <c r="B14" s="86" t="s">
        <v>8</v>
      </c>
      <c r="C14" s="85" t="s">
        <v>28</v>
      </c>
      <c r="D14" s="82">
        <v>100</v>
      </c>
      <c r="E14" s="82">
        <v>100</v>
      </c>
    </row>
    <row r="15" spans="1:5" ht="60" customHeight="1">
      <c r="A15" s="4" t="s">
        <v>49</v>
      </c>
      <c r="B15" s="84" t="s">
        <v>9</v>
      </c>
      <c r="C15" s="81" t="s">
        <v>29</v>
      </c>
      <c r="D15" s="83">
        <v>250</v>
      </c>
      <c r="E15" s="83">
        <v>250</v>
      </c>
    </row>
    <row r="16" spans="1:5" s="13" customFormat="1" ht="60" customHeight="1">
      <c r="A16" s="4" t="s">
        <v>100</v>
      </c>
      <c r="B16" s="84" t="s">
        <v>10</v>
      </c>
      <c r="C16" s="81" t="s">
        <v>94</v>
      </c>
      <c r="D16" s="83">
        <v>100</v>
      </c>
      <c r="E16" s="83">
        <v>100</v>
      </c>
    </row>
    <row r="17" spans="1:5" s="13" customFormat="1" ht="60" customHeight="1">
      <c r="A17" s="4" t="s">
        <v>101</v>
      </c>
      <c r="B17" s="84" t="s">
        <v>11</v>
      </c>
      <c r="C17" s="81" t="s">
        <v>95</v>
      </c>
      <c r="D17" s="83">
        <v>100</v>
      </c>
      <c r="E17" s="83">
        <v>100</v>
      </c>
    </row>
    <row r="18" spans="1:5" s="13" customFormat="1" ht="60" customHeight="1">
      <c r="A18" s="4" t="s">
        <v>102</v>
      </c>
      <c r="B18" s="84" t="s">
        <v>12</v>
      </c>
      <c r="C18" s="81" t="s">
        <v>96</v>
      </c>
      <c r="D18" s="83">
        <v>100</v>
      </c>
      <c r="E18" s="83">
        <v>100</v>
      </c>
    </row>
    <row r="19" spans="1:5" ht="102.75" customHeight="1">
      <c r="A19" s="4" t="s">
        <v>50</v>
      </c>
      <c r="B19" s="84" t="s">
        <v>13</v>
      </c>
      <c r="C19" s="81" t="s">
        <v>71</v>
      </c>
      <c r="D19" s="83">
        <v>150</v>
      </c>
      <c r="E19" s="83">
        <v>150</v>
      </c>
    </row>
    <row r="20" spans="1:5" ht="102.75" customHeight="1">
      <c r="A20" s="4" t="s">
        <v>51</v>
      </c>
      <c r="B20" s="84" t="s">
        <v>14</v>
      </c>
      <c r="C20" s="81" t="s">
        <v>69</v>
      </c>
      <c r="D20" s="83">
        <v>200</v>
      </c>
      <c r="E20" s="83">
        <v>200</v>
      </c>
    </row>
    <row r="21" spans="1:5" ht="102.75" customHeight="1">
      <c r="A21" s="4" t="s">
        <v>52</v>
      </c>
      <c r="B21" s="84" t="s">
        <v>15</v>
      </c>
      <c r="C21" s="81" t="s">
        <v>70</v>
      </c>
      <c r="D21" s="83">
        <v>100</v>
      </c>
      <c r="E21" s="83">
        <v>100</v>
      </c>
    </row>
    <row r="22" spans="1:5" s="88" customFormat="1" ht="102.75" customHeight="1">
      <c r="A22" s="4" t="s">
        <v>53</v>
      </c>
      <c r="B22" s="84" t="s">
        <v>16</v>
      </c>
      <c r="C22" s="87" t="s">
        <v>73</v>
      </c>
      <c r="D22" s="83">
        <v>150</v>
      </c>
      <c r="E22" s="83">
        <v>150</v>
      </c>
    </row>
    <row r="23" spans="1:5" s="88" customFormat="1" ht="102.75" customHeight="1">
      <c r="A23" s="4" t="s">
        <v>54</v>
      </c>
      <c r="B23" s="84" t="s">
        <v>17</v>
      </c>
      <c r="C23" s="87" t="s">
        <v>74</v>
      </c>
      <c r="D23" s="83">
        <v>130</v>
      </c>
      <c r="E23" s="83">
        <v>130</v>
      </c>
    </row>
    <row r="24" spans="1:5" ht="102.75" customHeight="1">
      <c r="A24" s="6" t="s">
        <v>55</v>
      </c>
      <c r="B24" s="84" t="s">
        <v>18</v>
      </c>
      <c r="C24" s="81" t="s">
        <v>75</v>
      </c>
      <c r="D24" s="83">
        <v>120</v>
      </c>
      <c r="E24" s="83">
        <v>120</v>
      </c>
    </row>
    <row r="25" spans="1:5" ht="102.75" customHeight="1">
      <c r="A25" s="6" t="s">
        <v>56</v>
      </c>
      <c r="B25" s="84" t="s">
        <v>32</v>
      </c>
      <c r="C25" s="81" t="s">
        <v>72</v>
      </c>
      <c r="D25" s="83">
        <v>400</v>
      </c>
      <c r="E25" s="83"/>
    </row>
    <row r="26" spans="1:5" ht="102.75" customHeight="1">
      <c r="A26" s="6" t="s">
        <v>57</v>
      </c>
      <c r="B26" s="84" t="s">
        <v>33</v>
      </c>
      <c r="C26" s="81" t="s">
        <v>77</v>
      </c>
      <c r="D26" s="83">
        <v>430</v>
      </c>
      <c r="E26" s="83"/>
    </row>
    <row r="27" spans="1:5" ht="80.25" customHeight="1">
      <c r="A27" s="6" t="s">
        <v>59</v>
      </c>
      <c r="B27" s="84" t="s">
        <v>19</v>
      </c>
      <c r="C27" s="81" t="s">
        <v>66</v>
      </c>
      <c r="D27" s="83">
        <v>200</v>
      </c>
      <c r="E27" s="83">
        <v>200</v>
      </c>
    </row>
    <row r="28" spans="1:5" ht="80.25" customHeight="1">
      <c r="A28" s="6" t="s">
        <v>60</v>
      </c>
      <c r="B28" s="84" t="s">
        <v>36</v>
      </c>
      <c r="C28" s="81" t="s">
        <v>67</v>
      </c>
      <c r="D28" s="83">
        <v>150</v>
      </c>
      <c r="E28" s="83">
        <v>150</v>
      </c>
    </row>
    <row r="29" spans="1:5" ht="102.75" customHeight="1">
      <c r="A29" s="4" t="s">
        <v>61</v>
      </c>
      <c r="B29" s="84" t="s">
        <v>37</v>
      </c>
      <c r="C29" s="81" t="s">
        <v>34</v>
      </c>
      <c r="D29" s="83">
        <v>200</v>
      </c>
      <c r="E29" s="83">
        <v>200</v>
      </c>
    </row>
    <row r="30" spans="1:5" ht="78.75" customHeight="1">
      <c r="A30" s="4" t="s">
        <v>42</v>
      </c>
      <c r="B30" s="84" t="s">
        <v>38</v>
      </c>
      <c r="C30" s="81" t="s">
        <v>81</v>
      </c>
      <c r="D30" s="83">
        <v>150</v>
      </c>
      <c r="E30" s="83">
        <v>150</v>
      </c>
    </row>
    <row r="31" spans="1:5" ht="45" customHeight="1" hidden="1" thickBot="1">
      <c r="A31" s="6"/>
      <c r="B31" s="86"/>
      <c r="C31" s="95" t="s">
        <v>35</v>
      </c>
      <c r="D31" s="96">
        <f>SUM(D8:D30)</f>
        <v>3710</v>
      </c>
      <c r="E31" s="96">
        <f>SUM(E8:E30)</f>
        <v>3030</v>
      </c>
    </row>
    <row r="32" spans="1:5" ht="45" customHeight="1" hidden="1">
      <c r="A32" s="6"/>
      <c r="B32" s="86"/>
      <c r="C32" s="80" t="s">
        <v>84</v>
      </c>
      <c r="D32" s="82">
        <f>D31</f>
        <v>3710</v>
      </c>
      <c r="E32" s="82">
        <f>E31</f>
        <v>3030</v>
      </c>
    </row>
    <row r="33" spans="1:5" ht="45" customHeight="1" hidden="1">
      <c r="A33" s="6"/>
      <c r="B33" s="86"/>
      <c r="C33" s="80" t="s">
        <v>88</v>
      </c>
      <c r="D33" s="82">
        <f>D31-D11-D21</f>
        <v>3490</v>
      </c>
      <c r="E33" s="82">
        <f>E31-E11-E21</f>
        <v>2810</v>
      </c>
    </row>
    <row r="34" spans="1:5" ht="45" customHeight="1" hidden="1">
      <c r="A34" s="6"/>
      <c r="B34" s="86"/>
      <c r="C34" s="80" t="s">
        <v>85</v>
      </c>
      <c r="D34" s="82">
        <f>D31-D12-D13</f>
        <v>3560</v>
      </c>
      <c r="E34" s="82">
        <f>E31-E12-E13</f>
        <v>2730</v>
      </c>
    </row>
    <row r="35" spans="1:5" ht="45" customHeight="1" hidden="1">
      <c r="A35" s="6"/>
      <c r="B35" s="86"/>
      <c r="C35" s="80" t="s">
        <v>86</v>
      </c>
      <c r="D35" s="82">
        <f>D31-D13</f>
        <v>3560</v>
      </c>
      <c r="E35" s="82">
        <f>E31-E13</f>
        <v>2880</v>
      </c>
    </row>
    <row r="36" spans="1:5" ht="45" customHeight="1" hidden="1">
      <c r="A36" s="6"/>
      <c r="B36" s="86"/>
      <c r="C36" s="80" t="s">
        <v>87</v>
      </c>
      <c r="D36" s="82">
        <f>D31-D22-D23-D24</f>
        <v>3310</v>
      </c>
      <c r="E36" s="82">
        <f>E31-E22-E23-E24</f>
        <v>2630</v>
      </c>
    </row>
    <row r="37" spans="1:5" ht="60" customHeight="1">
      <c r="A37" s="6" t="s">
        <v>62</v>
      </c>
      <c r="B37" s="86" t="s">
        <v>39</v>
      </c>
      <c r="C37" s="85" t="s">
        <v>63</v>
      </c>
      <c r="D37" s="82">
        <v>300</v>
      </c>
      <c r="E37" s="82">
        <v>300</v>
      </c>
    </row>
    <row r="38" spans="1:5" s="88" customFormat="1" ht="140.25" customHeight="1">
      <c r="A38" s="6" t="s">
        <v>57</v>
      </c>
      <c r="B38" s="84" t="s">
        <v>40</v>
      </c>
      <c r="C38" s="87" t="s">
        <v>76</v>
      </c>
      <c r="D38" s="83">
        <v>330</v>
      </c>
      <c r="E38" s="83"/>
    </row>
    <row r="39" spans="1:5" ht="60" customHeight="1">
      <c r="A39" s="6" t="s">
        <v>58</v>
      </c>
      <c r="B39" s="84" t="s">
        <v>82</v>
      </c>
      <c r="C39" s="81" t="s">
        <v>31</v>
      </c>
      <c r="D39" s="83">
        <v>200</v>
      </c>
      <c r="E39" s="83">
        <v>200</v>
      </c>
    </row>
    <row r="40" spans="1:5" ht="97.5" customHeight="1">
      <c r="A40" s="6"/>
      <c r="B40" s="86" t="s">
        <v>97</v>
      </c>
      <c r="C40" s="81" t="s">
        <v>80</v>
      </c>
      <c r="D40" s="82">
        <v>550</v>
      </c>
      <c r="E40" s="82">
        <v>550</v>
      </c>
    </row>
    <row r="41" spans="1:5" ht="97.5" customHeight="1">
      <c r="A41" s="6"/>
      <c r="B41" s="86" t="s">
        <v>98</v>
      </c>
      <c r="C41" s="81" t="s">
        <v>79</v>
      </c>
      <c r="D41" s="82">
        <v>430</v>
      </c>
      <c r="E41" s="82"/>
    </row>
    <row r="42" spans="1:8" ht="45" customHeight="1" hidden="1">
      <c r="A42" s="6"/>
      <c r="B42" s="86"/>
      <c r="C42" s="95" t="s">
        <v>35</v>
      </c>
      <c r="D42" s="96">
        <f>SUM(D37:D41)</f>
        <v>1810</v>
      </c>
      <c r="E42" s="96">
        <f>SUM(E37:E41)</f>
        <v>1050</v>
      </c>
      <c r="H42" s="78"/>
    </row>
    <row r="43" spans="1:5" ht="46.5" customHeight="1" hidden="1">
      <c r="A43" s="6"/>
      <c r="B43" s="86"/>
      <c r="C43" s="97" t="s">
        <v>41</v>
      </c>
      <c r="D43" s="96">
        <f>SUM(D31+D42)</f>
        <v>5520</v>
      </c>
      <c r="E43" s="96">
        <f>SUM(E31+E42)</f>
        <v>4080</v>
      </c>
    </row>
    <row r="44" spans="1:5" s="73" customFormat="1" ht="126" customHeight="1" thickBot="1">
      <c r="A44" s="9"/>
      <c r="B44" s="90"/>
      <c r="C44" s="110" t="s">
        <v>83</v>
      </c>
      <c r="D44" s="111"/>
      <c r="E44" s="91"/>
    </row>
    <row r="45" spans="1:5" s="73" customFormat="1" ht="97.5" customHeight="1" thickBot="1">
      <c r="A45" s="2" t="s">
        <v>1</v>
      </c>
      <c r="B45" s="71" t="s">
        <v>2</v>
      </c>
      <c r="C45" s="71" t="s">
        <v>3</v>
      </c>
      <c r="D45" s="106" t="s">
        <v>89</v>
      </c>
      <c r="E45" s="107"/>
    </row>
    <row r="46" spans="1:5" ht="97.5" customHeight="1">
      <c r="A46" s="7" t="s">
        <v>65</v>
      </c>
      <c r="B46" s="89" t="s">
        <v>99</v>
      </c>
      <c r="C46" s="76" t="s">
        <v>64</v>
      </c>
      <c r="D46" s="108">
        <v>400</v>
      </c>
      <c r="E46" s="109"/>
    </row>
    <row r="47" spans="1:5" ht="97.5" customHeight="1">
      <c r="A47" s="8"/>
      <c r="B47" s="92"/>
      <c r="C47" s="98"/>
      <c r="D47" s="99"/>
      <c r="E47" s="100"/>
    </row>
    <row r="48" spans="1:5" ht="97.5" customHeight="1">
      <c r="A48" s="112" t="s">
        <v>103</v>
      </c>
      <c r="B48" s="113"/>
      <c r="C48" s="113"/>
      <c r="D48" s="113"/>
      <c r="E48" s="113"/>
    </row>
    <row r="49" spans="1:5" ht="97.5" customHeight="1">
      <c r="A49" s="4" t="s">
        <v>42</v>
      </c>
      <c r="B49" s="101">
        <v>1</v>
      </c>
      <c r="C49" s="5" t="s">
        <v>104</v>
      </c>
      <c r="D49" s="114">
        <v>550</v>
      </c>
      <c r="E49" s="114"/>
    </row>
    <row r="50" spans="1:5" ht="97.5" customHeight="1">
      <c r="A50" s="4" t="s">
        <v>42</v>
      </c>
      <c r="B50" s="101">
        <v>2</v>
      </c>
      <c r="C50" s="5" t="s">
        <v>105</v>
      </c>
      <c r="D50" s="114">
        <v>600</v>
      </c>
      <c r="E50" s="114"/>
    </row>
    <row r="51" spans="1:5" ht="97.5" customHeight="1">
      <c r="A51" s="4" t="s">
        <v>42</v>
      </c>
      <c r="B51" s="101">
        <v>3</v>
      </c>
      <c r="C51" s="102" t="s">
        <v>106</v>
      </c>
      <c r="D51" s="115">
        <v>550</v>
      </c>
      <c r="E51" s="115"/>
    </row>
    <row r="52" spans="1:5" ht="97.5" customHeight="1">
      <c r="A52" s="4" t="s">
        <v>42</v>
      </c>
      <c r="B52" s="103" t="s">
        <v>107</v>
      </c>
      <c r="C52" s="104" t="s">
        <v>108</v>
      </c>
      <c r="D52" s="115">
        <v>600</v>
      </c>
      <c r="E52" s="115"/>
    </row>
    <row r="53" spans="1:5" ht="97.5" customHeight="1">
      <c r="A53" s="8"/>
      <c r="B53" s="92"/>
      <c r="C53" s="98"/>
      <c r="D53" s="99"/>
      <c r="E53" s="100"/>
    </row>
    <row r="54" spans="1:5" ht="46.5" customHeight="1">
      <c r="A54" s="8"/>
      <c r="B54" s="92"/>
      <c r="C54" s="93"/>
      <c r="D54" s="94"/>
      <c r="E54" s="94"/>
    </row>
    <row r="55" spans="1:5" ht="46.5" customHeight="1">
      <c r="A55" s="8"/>
      <c r="B55" s="92"/>
      <c r="C55" s="93"/>
      <c r="D55" s="94"/>
      <c r="E55" s="94"/>
    </row>
    <row r="56" spans="1:5" ht="46.5" customHeight="1">
      <c r="A56" s="8"/>
      <c r="B56" s="92"/>
      <c r="C56" s="93"/>
      <c r="D56" s="94"/>
      <c r="E56" s="94"/>
    </row>
    <row r="57" spans="4:5" ht="45.75">
      <c r="D57" s="78"/>
      <c r="E57" s="78"/>
    </row>
    <row r="58" spans="1:4" ht="45.75">
      <c r="A58" s="105" t="s">
        <v>5</v>
      </c>
      <c r="B58" s="105"/>
      <c r="C58" s="105"/>
      <c r="D58" s="105"/>
    </row>
    <row r="59" spans="1:4" ht="45.75">
      <c r="A59" s="105" t="s">
        <v>6</v>
      </c>
      <c r="B59" s="105"/>
      <c r="C59" s="105"/>
      <c r="D59" s="105"/>
    </row>
  </sheetData>
  <sheetProtection/>
  <mergeCells count="16">
    <mergeCell ref="D1:E1"/>
    <mergeCell ref="C2:E2"/>
    <mergeCell ref="D3:E3"/>
    <mergeCell ref="C4:E4"/>
    <mergeCell ref="A5:E5"/>
    <mergeCell ref="A6:E6"/>
    <mergeCell ref="A58:D58"/>
    <mergeCell ref="A59:D59"/>
    <mergeCell ref="D45:E45"/>
    <mergeCell ref="D46:E46"/>
    <mergeCell ref="C44:D44"/>
    <mergeCell ref="A48:E48"/>
    <mergeCell ref="D49:E49"/>
    <mergeCell ref="D50:E50"/>
    <mergeCell ref="D51:E51"/>
    <mergeCell ref="D52:E52"/>
  </mergeCells>
  <printOptions/>
  <pageMargins left="1.3779527559055118" right="0.1968503937007874" top="0.1968503937007874" bottom="0.1968503937007874" header="0.31496062992125984" footer="0.31496062992125984"/>
  <pageSetup fitToHeight="1" fitToWidth="1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40" zoomScaleNormal="40" zoomScalePageLayoutView="0" workbookViewId="0" topLeftCell="A1">
      <selection activeCell="L40" sqref="L40"/>
    </sheetView>
  </sheetViews>
  <sheetFormatPr defaultColWidth="9.140625" defaultRowHeight="12.75"/>
  <cols>
    <col min="1" max="1" width="36.7109375" style="10" customWidth="1"/>
    <col min="2" max="2" width="14.57421875" style="11" customWidth="1"/>
    <col min="3" max="3" width="101.57421875" style="13" customWidth="1"/>
    <col min="4" max="5" width="51.00390625" style="13" customWidth="1"/>
    <col min="6" max="7" width="9.140625" style="13" customWidth="1"/>
    <col min="8" max="8" width="20.421875" style="13" bestFit="1" customWidth="1"/>
    <col min="9" max="16384" width="9.140625" style="13" customWidth="1"/>
  </cols>
  <sheetData>
    <row r="1" spans="3:5" ht="48" customHeight="1">
      <c r="C1" s="12"/>
      <c r="D1" s="130" t="s">
        <v>0</v>
      </c>
      <c r="E1" s="130"/>
    </row>
    <row r="2" spans="3:5" ht="48" customHeight="1">
      <c r="C2" s="131" t="s">
        <v>4</v>
      </c>
      <c r="D2" s="132"/>
      <c r="E2" s="132"/>
    </row>
    <row r="3" spans="3:5" ht="48" customHeight="1">
      <c r="C3" s="11"/>
      <c r="D3" s="131" t="s">
        <v>90</v>
      </c>
      <c r="E3" s="132"/>
    </row>
    <row r="4" spans="3:5" ht="48" customHeight="1">
      <c r="C4" s="131" t="s">
        <v>93</v>
      </c>
      <c r="D4" s="130"/>
      <c r="E4" s="130"/>
    </row>
    <row r="5" spans="1:5" ht="61.5" customHeight="1">
      <c r="A5" s="133" t="s">
        <v>68</v>
      </c>
      <c r="B5" s="129"/>
      <c r="C5" s="129"/>
      <c r="D5" s="129"/>
      <c r="E5" s="132"/>
    </row>
    <row r="6" spans="1:5" ht="87" customHeight="1" thickBot="1">
      <c r="A6" s="134" t="s">
        <v>78</v>
      </c>
      <c r="B6" s="135"/>
      <c r="C6" s="135"/>
      <c r="D6" s="135"/>
      <c r="E6" s="136"/>
    </row>
    <row r="7" spans="1:8" s="17" customFormat="1" ht="117" customHeight="1" thickBot="1">
      <c r="A7" s="14" t="s">
        <v>1</v>
      </c>
      <c r="B7" s="15" t="s">
        <v>2</v>
      </c>
      <c r="C7" s="15" t="s">
        <v>3</v>
      </c>
      <c r="D7" s="16" t="s">
        <v>20</v>
      </c>
      <c r="E7" s="16" t="s">
        <v>21</v>
      </c>
      <c r="H7" s="18"/>
    </row>
    <row r="8" spans="1:8" ht="60" customHeight="1">
      <c r="A8" s="19" t="s">
        <v>42</v>
      </c>
      <c r="B8" s="20">
        <v>1</v>
      </c>
      <c r="C8" s="21" t="s">
        <v>22</v>
      </c>
      <c r="D8" s="22">
        <v>210</v>
      </c>
      <c r="E8" s="22">
        <v>210</v>
      </c>
      <c r="H8" s="23"/>
    </row>
    <row r="9" spans="1:5" ht="60" customHeight="1">
      <c r="A9" s="24" t="s">
        <v>43</v>
      </c>
      <c r="B9" s="25">
        <v>2</v>
      </c>
      <c r="C9" s="26" t="s">
        <v>23</v>
      </c>
      <c r="D9" s="27">
        <v>100</v>
      </c>
      <c r="E9" s="27">
        <v>100</v>
      </c>
    </row>
    <row r="10" spans="1:5" ht="60" customHeight="1">
      <c r="A10" s="24" t="s">
        <v>45</v>
      </c>
      <c r="B10" s="25">
        <v>3</v>
      </c>
      <c r="C10" s="26" t="s">
        <v>24</v>
      </c>
      <c r="D10" s="27">
        <v>100</v>
      </c>
      <c r="E10" s="27">
        <v>100</v>
      </c>
    </row>
    <row r="11" spans="1:5" ht="60" customHeight="1">
      <c r="A11" s="26" t="s">
        <v>44</v>
      </c>
      <c r="B11" s="25">
        <v>4</v>
      </c>
      <c r="C11" s="26" t="s">
        <v>30</v>
      </c>
      <c r="D11" s="28">
        <v>120</v>
      </c>
      <c r="E11" s="28">
        <v>120</v>
      </c>
    </row>
    <row r="12" spans="1:5" ht="60" customHeight="1">
      <c r="A12" s="24" t="s">
        <v>47</v>
      </c>
      <c r="B12" s="29" t="s">
        <v>25</v>
      </c>
      <c r="C12" s="24" t="s">
        <v>26</v>
      </c>
      <c r="D12" s="28"/>
      <c r="E12" s="28">
        <v>150</v>
      </c>
    </row>
    <row r="13" spans="1:5" ht="60" customHeight="1">
      <c r="A13" s="24" t="s">
        <v>48</v>
      </c>
      <c r="B13" s="29" t="s">
        <v>7</v>
      </c>
      <c r="C13" s="30" t="s">
        <v>27</v>
      </c>
      <c r="D13" s="27">
        <v>150</v>
      </c>
      <c r="E13" s="27">
        <v>150</v>
      </c>
    </row>
    <row r="14" spans="1:5" ht="60" customHeight="1">
      <c r="A14" s="24" t="s">
        <v>46</v>
      </c>
      <c r="B14" s="31" t="s">
        <v>8</v>
      </c>
      <c r="C14" s="30" t="s">
        <v>28</v>
      </c>
      <c r="D14" s="27">
        <v>100</v>
      </c>
      <c r="E14" s="27">
        <v>100</v>
      </c>
    </row>
    <row r="15" spans="1:5" ht="60" customHeight="1">
      <c r="A15" s="24" t="s">
        <v>49</v>
      </c>
      <c r="B15" s="29" t="s">
        <v>9</v>
      </c>
      <c r="C15" s="26" t="s">
        <v>29</v>
      </c>
      <c r="D15" s="28">
        <v>250</v>
      </c>
      <c r="E15" s="28">
        <v>250</v>
      </c>
    </row>
    <row r="16" spans="1:5" ht="60" customHeight="1">
      <c r="A16" s="24" t="s">
        <v>100</v>
      </c>
      <c r="B16" s="29" t="s">
        <v>10</v>
      </c>
      <c r="C16" s="26" t="s">
        <v>94</v>
      </c>
      <c r="D16" s="28">
        <v>100</v>
      </c>
      <c r="E16" s="28">
        <v>100</v>
      </c>
    </row>
    <row r="17" spans="1:5" ht="60" customHeight="1">
      <c r="A17" s="24" t="s">
        <v>101</v>
      </c>
      <c r="B17" s="29" t="s">
        <v>11</v>
      </c>
      <c r="C17" s="26" t="s">
        <v>95</v>
      </c>
      <c r="D17" s="28">
        <v>100</v>
      </c>
      <c r="E17" s="28">
        <v>100</v>
      </c>
    </row>
    <row r="18" spans="1:5" ht="60" customHeight="1">
      <c r="A18" s="24" t="s">
        <v>102</v>
      </c>
      <c r="B18" s="29" t="s">
        <v>12</v>
      </c>
      <c r="C18" s="26" t="s">
        <v>96</v>
      </c>
      <c r="D18" s="28">
        <v>100</v>
      </c>
      <c r="E18" s="28">
        <v>100</v>
      </c>
    </row>
    <row r="19" spans="1:5" ht="102.75" customHeight="1">
      <c r="A19" s="24" t="s">
        <v>50</v>
      </c>
      <c r="B19" s="29" t="s">
        <v>13</v>
      </c>
      <c r="C19" s="26" t="s">
        <v>71</v>
      </c>
      <c r="D19" s="28">
        <v>150</v>
      </c>
      <c r="E19" s="28">
        <v>150</v>
      </c>
    </row>
    <row r="20" spans="1:5" ht="102.75" customHeight="1">
      <c r="A20" s="24" t="s">
        <v>51</v>
      </c>
      <c r="B20" s="29" t="s">
        <v>14</v>
      </c>
      <c r="C20" s="26" t="s">
        <v>69</v>
      </c>
      <c r="D20" s="28">
        <v>200</v>
      </c>
      <c r="E20" s="28">
        <v>200</v>
      </c>
    </row>
    <row r="21" spans="1:5" ht="102.75" customHeight="1">
      <c r="A21" s="24" t="s">
        <v>52</v>
      </c>
      <c r="B21" s="29" t="s">
        <v>15</v>
      </c>
      <c r="C21" s="26" t="s">
        <v>70</v>
      </c>
      <c r="D21" s="28">
        <v>100</v>
      </c>
      <c r="E21" s="28">
        <v>100</v>
      </c>
    </row>
    <row r="22" spans="1:5" s="33" customFormat="1" ht="102.75" customHeight="1">
      <c r="A22" s="24" t="s">
        <v>53</v>
      </c>
      <c r="B22" s="29" t="s">
        <v>16</v>
      </c>
      <c r="C22" s="32" t="s">
        <v>73</v>
      </c>
      <c r="D22" s="28">
        <v>150</v>
      </c>
      <c r="E22" s="28">
        <v>150</v>
      </c>
    </row>
    <row r="23" spans="1:5" s="33" customFormat="1" ht="102.75" customHeight="1">
      <c r="A23" s="24" t="s">
        <v>54</v>
      </c>
      <c r="B23" s="29" t="s">
        <v>17</v>
      </c>
      <c r="C23" s="32" t="s">
        <v>74</v>
      </c>
      <c r="D23" s="28">
        <v>130</v>
      </c>
      <c r="E23" s="28">
        <v>130</v>
      </c>
    </row>
    <row r="24" spans="1:5" ht="102.75" customHeight="1">
      <c r="A24" s="34" t="s">
        <v>55</v>
      </c>
      <c r="B24" s="29" t="s">
        <v>18</v>
      </c>
      <c r="C24" s="26" t="s">
        <v>75</v>
      </c>
      <c r="D24" s="28">
        <v>120</v>
      </c>
      <c r="E24" s="28">
        <v>120</v>
      </c>
    </row>
    <row r="25" spans="1:5" ht="102.75" customHeight="1">
      <c r="A25" s="34" t="s">
        <v>56</v>
      </c>
      <c r="B25" s="29" t="s">
        <v>32</v>
      </c>
      <c r="C25" s="26" t="s">
        <v>72</v>
      </c>
      <c r="D25" s="28">
        <v>400</v>
      </c>
      <c r="E25" s="28"/>
    </row>
    <row r="26" spans="1:5" ht="102.75" customHeight="1">
      <c r="A26" s="34" t="s">
        <v>57</v>
      </c>
      <c r="B26" s="29" t="s">
        <v>33</v>
      </c>
      <c r="C26" s="26" t="s">
        <v>77</v>
      </c>
      <c r="D26" s="28">
        <v>430</v>
      </c>
      <c r="E26" s="28"/>
    </row>
    <row r="27" spans="1:5" ht="102.75" customHeight="1">
      <c r="A27" s="34" t="s">
        <v>59</v>
      </c>
      <c r="B27" s="29" t="s">
        <v>19</v>
      </c>
      <c r="C27" s="26" t="s">
        <v>66</v>
      </c>
      <c r="D27" s="28">
        <v>200</v>
      </c>
      <c r="E27" s="28">
        <v>200</v>
      </c>
    </row>
    <row r="28" spans="1:5" ht="102.75" customHeight="1">
      <c r="A28" s="34" t="s">
        <v>60</v>
      </c>
      <c r="B28" s="29" t="s">
        <v>36</v>
      </c>
      <c r="C28" s="26" t="s">
        <v>67</v>
      </c>
      <c r="D28" s="28">
        <v>150</v>
      </c>
      <c r="E28" s="28">
        <v>150</v>
      </c>
    </row>
    <row r="29" spans="1:5" ht="102.75" customHeight="1">
      <c r="A29" s="24" t="s">
        <v>61</v>
      </c>
      <c r="B29" s="29" t="s">
        <v>37</v>
      </c>
      <c r="C29" s="26" t="s">
        <v>34</v>
      </c>
      <c r="D29" s="28">
        <v>200</v>
      </c>
      <c r="E29" s="28">
        <v>200</v>
      </c>
    </row>
    <row r="30" spans="1:5" ht="78.75" customHeight="1" thickBot="1">
      <c r="A30" s="19" t="s">
        <v>42</v>
      </c>
      <c r="B30" s="35" t="s">
        <v>38</v>
      </c>
      <c r="C30" s="36" t="s">
        <v>81</v>
      </c>
      <c r="D30" s="37">
        <v>150</v>
      </c>
      <c r="E30" s="37">
        <v>150</v>
      </c>
    </row>
    <row r="31" spans="1:5" ht="45" customHeight="1" thickBot="1">
      <c r="A31" s="38"/>
      <c r="B31" s="39"/>
      <c r="C31" s="40" t="s">
        <v>35</v>
      </c>
      <c r="D31" s="41">
        <f>SUM(D8:D30)</f>
        <v>3710</v>
      </c>
      <c r="E31" s="42">
        <f>SUM(E8:E30)</f>
        <v>3030</v>
      </c>
    </row>
    <row r="32" spans="1:5" ht="45" customHeight="1">
      <c r="A32" s="43"/>
      <c r="B32" s="44"/>
      <c r="C32" s="45" t="s">
        <v>84</v>
      </c>
      <c r="D32" s="22">
        <f>D31</f>
        <v>3710</v>
      </c>
      <c r="E32" s="46">
        <f>E31</f>
        <v>3030</v>
      </c>
    </row>
    <row r="33" spans="1:5" ht="45" customHeight="1">
      <c r="A33" s="47"/>
      <c r="B33" s="31"/>
      <c r="C33" s="48" t="s">
        <v>88</v>
      </c>
      <c r="D33" s="27">
        <f>D31-D11-D21</f>
        <v>3490</v>
      </c>
      <c r="E33" s="49">
        <f>E31-E11-E21</f>
        <v>2810</v>
      </c>
    </row>
    <row r="34" spans="1:5" ht="45" customHeight="1">
      <c r="A34" s="47"/>
      <c r="B34" s="31"/>
      <c r="C34" s="25" t="s">
        <v>85</v>
      </c>
      <c r="D34" s="27">
        <f>D31-D12-D13</f>
        <v>3560</v>
      </c>
      <c r="E34" s="49">
        <f>E31-E12-E13</f>
        <v>2730</v>
      </c>
    </row>
    <row r="35" spans="1:5" ht="45" customHeight="1">
      <c r="A35" s="47"/>
      <c r="B35" s="31"/>
      <c r="C35" s="25" t="s">
        <v>86</v>
      </c>
      <c r="D35" s="27">
        <f>D31-D13</f>
        <v>3560</v>
      </c>
      <c r="E35" s="49">
        <f>E31-E13</f>
        <v>2880</v>
      </c>
    </row>
    <row r="36" spans="1:5" ht="45" customHeight="1" thickBot="1">
      <c r="A36" s="50"/>
      <c r="B36" s="51"/>
      <c r="C36" s="52" t="s">
        <v>87</v>
      </c>
      <c r="D36" s="53">
        <f>D31-D22-D23-D24</f>
        <v>3310</v>
      </c>
      <c r="E36" s="54">
        <f>E31-E22-E23-E24</f>
        <v>2630</v>
      </c>
    </row>
    <row r="37" spans="1:5" ht="60" customHeight="1">
      <c r="A37" s="55" t="s">
        <v>62</v>
      </c>
      <c r="B37" s="44" t="s">
        <v>39</v>
      </c>
      <c r="C37" s="56" t="s">
        <v>63</v>
      </c>
      <c r="D37" s="22">
        <v>300</v>
      </c>
      <c r="E37" s="22">
        <v>300</v>
      </c>
    </row>
    <row r="38" spans="1:5" s="33" customFormat="1" ht="140.25" customHeight="1">
      <c r="A38" s="34" t="s">
        <v>57</v>
      </c>
      <c r="B38" s="29" t="s">
        <v>40</v>
      </c>
      <c r="C38" s="32" t="s">
        <v>76</v>
      </c>
      <c r="D38" s="28">
        <v>330</v>
      </c>
      <c r="E38" s="28"/>
    </row>
    <row r="39" spans="1:5" ht="60" customHeight="1">
      <c r="A39" s="34" t="s">
        <v>58</v>
      </c>
      <c r="B39" s="29" t="s">
        <v>82</v>
      </c>
      <c r="C39" s="26" t="s">
        <v>31</v>
      </c>
      <c r="D39" s="28">
        <v>200</v>
      </c>
      <c r="E39" s="28">
        <v>200</v>
      </c>
    </row>
    <row r="40" spans="1:5" ht="97.5" customHeight="1">
      <c r="A40" s="34"/>
      <c r="B40" s="31" t="s">
        <v>97</v>
      </c>
      <c r="C40" s="26" t="s">
        <v>80</v>
      </c>
      <c r="D40" s="27">
        <v>550</v>
      </c>
      <c r="E40" s="27">
        <v>550</v>
      </c>
    </row>
    <row r="41" spans="1:5" ht="97.5" customHeight="1" thickBot="1">
      <c r="A41" s="57"/>
      <c r="B41" s="58" t="s">
        <v>98</v>
      </c>
      <c r="C41" s="36" t="s">
        <v>79</v>
      </c>
      <c r="D41" s="59">
        <v>430</v>
      </c>
      <c r="E41" s="59"/>
    </row>
    <row r="42" spans="1:8" ht="45" customHeight="1" thickBot="1">
      <c r="A42" s="38"/>
      <c r="B42" s="39"/>
      <c r="C42" s="40" t="s">
        <v>35</v>
      </c>
      <c r="D42" s="41">
        <f>SUM(D37:D41)</f>
        <v>1810</v>
      </c>
      <c r="E42" s="41">
        <f>SUM(E37:E41)</f>
        <v>1050</v>
      </c>
      <c r="H42" s="23"/>
    </row>
    <row r="43" spans="1:5" ht="46.5" customHeight="1" thickBot="1">
      <c r="A43" s="38"/>
      <c r="B43" s="39"/>
      <c r="C43" s="60" t="s">
        <v>41</v>
      </c>
      <c r="D43" s="41">
        <f>SUM(D31+D42)</f>
        <v>5520</v>
      </c>
      <c r="E43" s="41">
        <f>SUM(E31+E42)</f>
        <v>4080</v>
      </c>
    </row>
    <row r="44" spans="1:5" s="17" customFormat="1" ht="126" customHeight="1" thickBot="1">
      <c r="A44" s="61"/>
      <c r="B44" s="62"/>
      <c r="C44" s="123" t="s">
        <v>83</v>
      </c>
      <c r="D44" s="124"/>
      <c r="E44" s="63"/>
    </row>
    <row r="45" spans="1:5" s="17" customFormat="1" ht="97.5" customHeight="1" thickBot="1">
      <c r="A45" s="14" t="s">
        <v>1</v>
      </c>
      <c r="B45" s="15" t="s">
        <v>2</v>
      </c>
      <c r="C45" s="15" t="s">
        <v>3</v>
      </c>
      <c r="D45" s="125" t="s">
        <v>89</v>
      </c>
      <c r="E45" s="126"/>
    </row>
    <row r="46" spans="1:5" ht="97.5" customHeight="1">
      <c r="A46" s="55" t="s">
        <v>65</v>
      </c>
      <c r="B46" s="44" t="s">
        <v>99</v>
      </c>
      <c r="C46" s="21" t="s">
        <v>64</v>
      </c>
      <c r="D46" s="127">
        <v>400</v>
      </c>
      <c r="E46" s="128"/>
    </row>
    <row r="47" spans="1:5" ht="46.5" customHeight="1">
      <c r="A47" s="64"/>
      <c r="B47" s="65"/>
      <c r="C47" s="66"/>
      <c r="D47" s="67"/>
      <c r="E47" s="67"/>
    </row>
    <row r="48" spans="4:5" ht="35.25">
      <c r="D48" s="23"/>
      <c r="E48" s="23"/>
    </row>
    <row r="49" spans="1:4" ht="35.25">
      <c r="A49" s="129" t="s">
        <v>5</v>
      </c>
      <c r="B49" s="129"/>
      <c r="C49" s="129"/>
      <c r="D49" s="129"/>
    </row>
    <row r="50" spans="1:4" ht="35.25">
      <c r="A50" s="129" t="s">
        <v>6</v>
      </c>
      <c r="B50" s="129"/>
      <c r="C50" s="129"/>
      <c r="D50" s="129"/>
    </row>
  </sheetData>
  <sheetProtection/>
  <mergeCells count="11">
    <mergeCell ref="A6:E6"/>
    <mergeCell ref="C44:D44"/>
    <mergeCell ref="D45:E45"/>
    <mergeCell ref="D46:E46"/>
    <mergeCell ref="A49:D49"/>
    <mergeCell ref="A50:D50"/>
    <mergeCell ref="D1:E1"/>
    <mergeCell ref="C2:E2"/>
    <mergeCell ref="D3:E3"/>
    <mergeCell ref="C4:E4"/>
    <mergeCell ref="A5:E5"/>
  </mergeCells>
  <printOptions/>
  <pageMargins left="0.7086614173228347" right="0.3937007874015748" top="0.1968503937007874" bottom="0.1968503937007874" header="0.31496062992125984" footer="0.31496062992125984"/>
  <pageSetup fitToHeight="1" fitToWidth="1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kvd</cp:lastModifiedBy>
  <cp:lastPrinted>2020-03-18T12:17:38Z</cp:lastPrinted>
  <dcterms:created xsi:type="dcterms:W3CDTF">1996-10-08T23:32:33Z</dcterms:created>
  <dcterms:modified xsi:type="dcterms:W3CDTF">2020-08-17T10:49:54Z</dcterms:modified>
  <cp:category/>
  <cp:version/>
  <cp:contentType/>
  <cp:contentStatus/>
</cp:coreProperties>
</file>